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ikou-nas\ファンド部\☆inoue\井上←山元\井上達也\R ８ 年度関係\Ｒ８ 公募事業\04　★助成決定通知\様式\"/>
    </mc:Choice>
  </mc:AlternateContent>
  <xr:revisionPtr revIDLastSave="0" documentId="8_{333BA799-B116-478D-8F28-D5D76C89B8A1}" xr6:coauthVersionLast="47" xr6:coauthVersionMax="47" xr10:uidLastSave="{00000000-0000-0000-0000-000000000000}"/>
  <bookViews>
    <workbookView xWindow="-120" yWindow="-120" windowWidth="29040" windowHeight="15720" xr2:uid="{AC2D55E0-0C45-4A75-A8F2-9EC8C1EA11F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8" i="1" l="1"/>
  <c r="Q8" i="1" s="1"/>
  <c r="P10" i="1"/>
  <c r="Q10" i="1" s="1"/>
  <c r="P34" i="1"/>
  <c r="Q34" i="1" s="1"/>
  <c r="P33" i="1"/>
  <c r="P32" i="1"/>
  <c r="P31" i="1"/>
  <c r="Q31" i="1" s="1"/>
  <c r="P30" i="1"/>
  <c r="Q30" i="1" s="1"/>
  <c r="P29" i="1"/>
  <c r="P28" i="1"/>
  <c r="Q28" i="1" s="1"/>
  <c r="P27" i="1"/>
  <c r="Q27" i="1" s="1"/>
  <c r="P26" i="1"/>
  <c r="Q26" i="1" s="1"/>
  <c r="P25" i="1"/>
  <c r="Q25" i="1" s="1"/>
  <c r="P24" i="1"/>
  <c r="P23" i="1"/>
  <c r="P22" i="1"/>
  <c r="Q22" i="1" s="1"/>
  <c r="P21" i="1"/>
  <c r="Q21" i="1" s="1"/>
  <c r="P20" i="1"/>
  <c r="Q20" i="1" s="1"/>
  <c r="P19" i="1"/>
  <c r="Q19" i="1" s="1"/>
  <c r="P18" i="1"/>
  <c r="Q18" i="1" s="1"/>
  <c r="P17" i="1"/>
  <c r="Q17" i="1" s="1"/>
  <c r="P16" i="1"/>
  <c r="Q16" i="1" s="1"/>
  <c r="P15" i="1"/>
  <c r="Q15" i="1" s="1"/>
  <c r="P14" i="1"/>
  <c r="Q14" i="1" s="1"/>
  <c r="P13" i="1"/>
  <c r="Q13" i="1" s="1"/>
  <c r="P12" i="1"/>
  <c r="P11" i="1"/>
  <c r="Q11" i="1" s="1"/>
  <c r="P9" i="1"/>
  <c r="Q9" i="1" s="1"/>
  <c r="P7" i="1"/>
  <c r="Q7" i="1" s="1"/>
  <c r="P6" i="1"/>
  <c r="Q6" i="1" s="1"/>
  <c r="O35" i="1"/>
  <c r="N35" i="1"/>
  <c r="M35" i="1"/>
  <c r="L35" i="1"/>
  <c r="K35" i="1"/>
  <c r="J35" i="1"/>
  <c r="I35" i="1"/>
  <c r="H35" i="1"/>
  <c r="G35" i="1"/>
  <c r="F35" i="1"/>
  <c r="Q33" i="1"/>
  <c r="Q32" i="1"/>
  <c r="Q29" i="1"/>
  <c r="Q24" i="1"/>
  <c r="Q23" i="1"/>
  <c r="Q12" i="1"/>
  <c r="P35" i="1" l="1"/>
  <c r="Q35" i="1"/>
</calcChain>
</file>

<file path=xl/sharedStrings.xml><?xml version="1.0" encoding="utf-8"?>
<sst xmlns="http://schemas.openxmlformats.org/spreadsheetml/2006/main" count="60" uniqueCount="53">
  <si>
    <t>謝金等</t>
    <rPh sb="0" eb="3">
      <t>シャキントウ</t>
    </rPh>
    <phoneticPr fontId="1"/>
  </si>
  <si>
    <t>賃金等</t>
    <rPh sb="0" eb="3">
      <t>チンギントウ</t>
    </rPh>
    <phoneticPr fontId="1"/>
  </si>
  <si>
    <t>ファンド</t>
    <phoneticPr fontId="1"/>
  </si>
  <si>
    <t>自己資金</t>
    <rPh sb="0" eb="4">
      <t>ジコシキン</t>
    </rPh>
    <phoneticPr fontId="1"/>
  </si>
  <si>
    <t>番号</t>
    <rPh sb="0" eb="2">
      <t>バンゴウ</t>
    </rPh>
    <phoneticPr fontId="1"/>
  </si>
  <si>
    <t>月日</t>
    <rPh sb="0" eb="2">
      <t>ツキヒ</t>
    </rPh>
    <phoneticPr fontId="1"/>
  </si>
  <si>
    <t>領収者</t>
    <rPh sb="0" eb="2">
      <t>リョウシュウ</t>
    </rPh>
    <rPh sb="2" eb="3">
      <t>シャ</t>
    </rPh>
    <phoneticPr fontId="1"/>
  </si>
  <si>
    <t>領収内容</t>
    <rPh sb="0" eb="2">
      <t>リョウシュウ</t>
    </rPh>
    <rPh sb="2" eb="4">
      <t>ナイヨウ</t>
    </rPh>
    <phoneticPr fontId="1"/>
  </si>
  <si>
    <t>○山○雄</t>
    <rPh sb="1" eb="2">
      <t>ヤマ</t>
    </rPh>
    <rPh sb="3" eb="4">
      <t>オ</t>
    </rPh>
    <phoneticPr fontId="1"/>
  </si>
  <si>
    <t>講師謝金</t>
    <rPh sb="0" eb="2">
      <t>コウシ</t>
    </rPh>
    <rPh sb="2" eb="4">
      <t>シャキン</t>
    </rPh>
    <phoneticPr fontId="1"/>
  </si>
  <si>
    <t>○川○男</t>
    <rPh sb="1" eb="2">
      <t>カワ</t>
    </rPh>
    <rPh sb="3" eb="4">
      <t>オ</t>
    </rPh>
    <phoneticPr fontId="1"/>
  </si>
  <si>
    <t>交通費</t>
    <rPh sb="0" eb="3">
      <t>コウツウヒ</t>
    </rPh>
    <phoneticPr fontId="1"/>
  </si>
  <si>
    <t>宿泊費</t>
    <rPh sb="0" eb="3">
      <t>シュクハクヒ</t>
    </rPh>
    <phoneticPr fontId="1"/>
  </si>
  <si>
    <t>資材</t>
    <rPh sb="0" eb="2">
      <t>シザイ</t>
    </rPh>
    <phoneticPr fontId="1"/>
  </si>
  <si>
    <t>会場準備</t>
    <rPh sb="0" eb="2">
      <t>カイジョウ</t>
    </rPh>
    <rPh sb="2" eb="4">
      <t>ジュンビ</t>
    </rPh>
    <phoneticPr fontId="1"/>
  </si>
  <si>
    <t>事務費</t>
    <rPh sb="0" eb="3">
      <t>ジムヒ</t>
    </rPh>
    <phoneticPr fontId="1"/>
  </si>
  <si>
    <t>○井○井</t>
    <rPh sb="1" eb="2">
      <t>イ</t>
    </rPh>
    <rPh sb="3" eb="4">
      <t>イ</t>
    </rPh>
    <phoneticPr fontId="1"/>
  </si>
  <si>
    <t>松○桜○</t>
    <rPh sb="0" eb="1">
      <t>マツ</t>
    </rPh>
    <rPh sb="2" eb="3">
      <t>サクラ</t>
    </rPh>
    <phoneticPr fontId="1"/>
  </si>
  <si>
    <t>竹○菊○</t>
    <rPh sb="0" eb="1">
      <t>タケ</t>
    </rPh>
    <rPh sb="2" eb="3">
      <t>キク</t>
    </rPh>
    <phoneticPr fontId="1"/>
  </si>
  <si>
    <t>梅○花子</t>
    <rPh sb="0" eb="1">
      <t>ウメ</t>
    </rPh>
    <rPh sb="2" eb="4">
      <t>ハナコ</t>
    </rPh>
    <phoneticPr fontId="1"/>
  </si>
  <si>
    <t>○○商店</t>
    <rPh sb="2" eb="4">
      <t>ショウテン</t>
    </rPh>
    <phoneticPr fontId="1"/>
  </si>
  <si>
    <t>ノコギリ、ナタ、洗剤</t>
    <rPh sb="8" eb="10">
      <t>センザイ</t>
    </rPh>
    <phoneticPr fontId="1"/>
  </si>
  <si>
    <t>○○森林公園協会</t>
    <rPh sb="2" eb="4">
      <t>シンリン</t>
    </rPh>
    <rPh sb="4" eb="6">
      <t>コウエン</t>
    </rPh>
    <rPh sb="6" eb="8">
      <t>キョウカイ</t>
    </rPh>
    <phoneticPr fontId="1"/>
  </si>
  <si>
    <t>研修室利用料</t>
    <rPh sb="0" eb="2">
      <t>ケンシュウ</t>
    </rPh>
    <rPh sb="2" eb="3">
      <t>シツ</t>
    </rPh>
    <rPh sb="3" eb="6">
      <t>リヨウリョウ</t>
    </rPh>
    <phoneticPr fontId="1"/>
  </si>
  <si>
    <t>子供用ヘルメット</t>
    <rPh sb="0" eb="3">
      <t>コドモヨウ</t>
    </rPh>
    <phoneticPr fontId="1"/>
  </si>
  <si>
    <t>日本郵便株式会社</t>
    <rPh sb="0" eb="2">
      <t>ニホン</t>
    </rPh>
    <rPh sb="2" eb="4">
      <t>ユウビン</t>
    </rPh>
    <rPh sb="4" eb="6">
      <t>カブシキ</t>
    </rPh>
    <rPh sb="6" eb="8">
      <t>カイシャ</t>
    </rPh>
    <phoneticPr fontId="1"/>
  </si>
  <si>
    <t>郵送料</t>
    <rPh sb="0" eb="3">
      <t>ユウソウリョウ</t>
    </rPh>
    <phoneticPr fontId="1"/>
  </si>
  <si>
    <t>(単位：円）</t>
    <rPh sb="1" eb="3">
      <t>タンイ</t>
    </rPh>
    <rPh sb="4" eb="5">
      <t>エン</t>
    </rPh>
    <phoneticPr fontId="1"/>
  </si>
  <si>
    <t>ボランティア保険</t>
    <rPh sb="6" eb="8">
      <t>ホケン</t>
    </rPh>
    <phoneticPr fontId="1"/>
  </si>
  <si>
    <t>注：領収書の記入については「領収書　証ひょう記入例（参考２）」参照</t>
    <rPh sb="0" eb="1">
      <t>チュウ</t>
    </rPh>
    <rPh sb="2" eb="5">
      <t>リョウシュウショ</t>
    </rPh>
    <rPh sb="6" eb="8">
      <t>キニュウ</t>
    </rPh>
    <rPh sb="31" eb="33">
      <t>サンショウ</t>
    </rPh>
    <phoneticPr fontId="1"/>
  </si>
  <si>
    <t>緑と水の森林ファンドからの支出</t>
    <rPh sb="0" eb="1">
      <t>ミドリ</t>
    </rPh>
    <rPh sb="2" eb="3">
      <t>ミズ</t>
    </rPh>
    <rPh sb="4" eb="6">
      <t>シンリン</t>
    </rPh>
    <rPh sb="13" eb="15">
      <t>シシュツ</t>
    </rPh>
    <phoneticPr fontId="1"/>
  </si>
  <si>
    <t>歩道整備賃金（4H）</t>
    <rPh sb="0" eb="4">
      <t>ホドウセイビ</t>
    </rPh>
    <rPh sb="4" eb="6">
      <t>チンギン</t>
    </rPh>
    <phoneticPr fontId="1"/>
  </si>
  <si>
    <t>スタッフ謝礼（6H）</t>
    <rPh sb="4" eb="6">
      <t>シャレイ</t>
    </rPh>
    <phoneticPr fontId="1"/>
  </si>
  <si>
    <t>会場準備作業（4H）</t>
    <rPh sb="0" eb="2">
      <t>カイジョウ</t>
    </rPh>
    <rPh sb="2" eb="4">
      <t>ジュンビ</t>
    </rPh>
    <rPh sb="4" eb="6">
      <t>サギョウ</t>
    </rPh>
    <phoneticPr fontId="1"/>
  </si>
  <si>
    <t>交通費（レンタカー）</t>
    <rPh sb="0" eb="3">
      <t>コウツウヒ</t>
    </rPh>
    <phoneticPr fontId="1"/>
  </si>
  <si>
    <t>損保○○</t>
    <phoneticPr fontId="1"/>
  </si>
  <si>
    <t>保険料</t>
    <rPh sb="0" eb="3">
      <t>ホケンリョウ</t>
    </rPh>
    <phoneticPr fontId="1"/>
  </si>
  <si>
    <t>通信費</t>
    <rPh sb="0" eb="3">
      <t>ツウシンヒ</t>
    </rPh>
    <phoneticPr fontId="1"/>
  </si>
  <si>
    <t>インク代、飲み物代</t>
    <rPh sb="3" eb="4">
      <t>ダイ</t>
    </rPh>
    <rPh sb="5" eb="6">
      <t>ノ</t>
    </rPh>
    <rPh sb="7" eb="9">
      <t>モノダイ</t>
    </rPh>
    <phoneticPr fontId="1"/>
  </si>
  <si>
    <t>○○ホーム</t>
    <phoneticPr fontId="1"/>
  </si>
  <si>
    <t>コピー代</t>
    <rPh sb="3" eb="4">
      <t>ダイ</t>
    </rPh>
    <phoneticPr fontId="1"/>
  </si>
  <si>
    <t>講師謝金は一人一日２万円まで</t>
    <rPh sb="0" eb="4">
      <t>コウシシャキン</t>
    </rPh>
    <rPh sb="5" eb="7">
      <t>ヒトリ</t>
    </rPh>
    <rPh sb="7" eb="9">
      <t>イチニチ</t>
    </rPh>
    <rPh sb="10" eb="12">
      <t>マンエン</t>
    </rPh>
    <phoneticPr fontId="1"/>
  </si>
  <si>
    <t>賃金は最低時給並み</t>
    <rPh sb="0" eb="2">
      <t>チンギン</t>
    </rPh>
    <rPh sb="3" eb="8">
      <t>サイテイジキュウナ</t>
    </rPh>
    <phoneticPr fontId="1"/>
  </si>
  <si>
    <t>宿泊費は一人一日１万円まで</t>
    <rPh sb="0" eb="3">
      <t>シュクハクヒ</t>
    </rPh>
    <rPh sb="4" eb="6">
      <t>ヒトリ</t>
    </rPh>
    <rPh sb="6" eb="8">
      <t>イチニチ</t>
    </rPh>
    <rPh sb="9" eb="11">
      <t>マンエン</t>
    </rPh>
    <phoneticPr fontId="1"/>
  </si>
  <si>
    <t>飲食代は自己資金から支出</t>
    <rPh sb="0" eb="3">
      <t>インショクダイ</t>
    </rPh>
    <rPh sb="4" eb="6">
      <t>ジコ</t>
    </rPh>
    <rPh sb="6" eb="8">
      <t>シキン</t>
    </rPh>
    <rPh sb="10" eb="12">
      <t>シシュツ</t>
    </rPh>
    <phoneticPr fontId="1"/>
  </si>
  <si>
    <t>一つの領収書の分割支出は可能</t>
    <rPh sb="0" eb="1">
      <t>ヒト</t>
    </rPh>
    <rPh sb="3" eb="6">
      <t>リョウシュウショ</t>
    </rPh>
    <rPh sb="7" eb="11">
      <t>ブンカツシシュツ</t>
    </rPh>
    <rPh sb="12" eb="14">
      <t>カノウ</t>
    </rPh>
    <phoneticPr fontId="1"/>
  </si>
  <si>
    <t>チェンソー</t>
    <phoneticPr fontId="1"/>
  </si>
  <si>
    <t>（参考１）</t>
    <rPh sb="1" eb="3">
      <t>サンコウ</t>
    </rPh>
    <phoneticPr fontId="1"/>
  </si>
  <si>
    <t>チェンソーは１台５万円まで</t>
    <phoneticPr fontId="1"/>
  </si>
  <si>
    <t>コメント</t>
    <phoneticPr fontId="1"/>
  </si>
  <si>
    <t>緑と水の森林ファンド　領収書整理表</t>
    <rPh sb="0" eb="1">
      <t>ミドリ</t>
    </rPh>
    <rPh sb="2" eb="3">
      <t>ミズ</t>
    </rPh>
    <rPh sb="4" eb="6">
      <t>シンリン</t>
    </rPh>
    <rPh sb="11" eb="14">
      <t>リョウシュウショ</t>
    </rPh>
    <rPh sb="14" eb="16">
      <t>セイリ</t>
    </rPh>
    <rPh sb="16" eb="17">
      <t>ヒョウ</t>
    </rPh>
    <phoneticPr fontId="1"/>
  </si>
  <si>
    <t>領収金額</t>
    <rPh sb="0" eb="2">
      <t>リョウシュウ</t>
    </rPh>
    <rPh sb="2" eb="4">
      <t>キンガク</t>
    </rPh>
    <phoneticPr fontId="1"/>
  </si>
  <si>
    <t>○○コンビニエンス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</si>
</sst>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i/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2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56" fontId="0" fillId="0" borderId="1" xfId="0" applyNumberFormat="1" applyBorder="1">
      <alignment vertical="center"/>
    </xf>
    <xf numFmtId="56" fontId="0" fillId="0" borderId="8" xfId="0" applyNumberFormat="1" applyBorder="1">
      <alignment vertical="center"/>
    </xf>
    <xf numFmtId="0" fontId="0" fillId="0" borderId="7" xfId="0" applyBorder="1">
      <alignment vertical="center"/>
    </xf>
    <xf numFmtId="0" fontId="0" fillId="0" borderId="3" xfId="0" applyBorder="1">
      <alignment vertical="center"/>
    </xf>
    <xf numFmtId="0" fontId="0" fillId="0" borderId="15" xfId="0" applyBorder="1">
      <alignment vertical="center"/>
    </xf>
    <xf numFmtId="56" fontId="0" fillId="0" borderId="16" xfId="0" applyNumberFormat="1" applyBorder="1">
      <alignment vertical="center"/>
    </xf>
    <xf numFmtId="0" fontId="0" fillId="0" borderId="21" xfId="0" applyBorder="1">
      <alignment vertical="center"/>
    </xf>
    <xf numFmtId="0" fontId="0" fillId="0" borderId="22" xfId="0" applyBorder="1" applyAlignment="1">
      <alignment horizontal="center" vertical="center"/>
    </xf>
    <xf numFmtId="0" fontId="0" fillId="0" borderId="22" xfId="0" applyBorder="1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F78A06-9923-497B-9789-2A9FE812D878}">
  <sheetPr>
    <pageSetUpPr fitToPage="1"/>
  </sheetPr>
  <dimension ref="B1:S37"/>
  <sheetViews>
    <sheetView tabSelected="1" workbookViewId="0">
      <selection activeCell="D22" sqref="D22"/>
    </sheetView>
  </sheetViews>
  <sheetFormatPr defaultRowHeight="18.75" x14ac:dyDescent="0.4"/>
  <cols>
    <col min="1" max="1" width="1.75" customWidth="1"/>
    <col min="2" max="2" width="4.625" customWidth="1"/>
    <col min="3" max="3" width="9.25" bestFit="1" customWidth="1"/>
    <col min="4" max="4" width="19.125" customWidth="1"/>
    <col min="5" max="5" width="24.875" customWidth="1"/>
    <col min="6" max="6" width="11.125" customWidth="1"/>
    <col min="7" max="17" width="10.125" customWidth="1"/>
    <col min="18" max="18" width="2.25" customWidth="1"/>
    <col min="19" max="19" width="29.375" customWidth="1"/>
  </cols>
  <sheetData>
    <row r="1" spans="2:19" ht="20.25" customHeight="1" x14ac:dyDescent="0.4">
      <c r="Q1" s="32" t="s">
        <v>47</v>
      </c>
      <c r="R1" s="32"/>
    </row>
    <row r="2" spans="2:19" ht="19.5" customHeight="1" x14ac:dyDescent="0.4">
      <c r="B2" s="32" t="s">
        <v>50</v>
      </c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</row>
    <row r="3" spans="2:19" ht="19.5" customHeight="1" thickBot="1" x14ac:dyDescent="0.45">
      <c r="P3" t="s">
        <v>27</v>
      </c>
    </row>
    <row r="4" spans="2:19" s="14" customFormat="1" ht="19.5" thickBot="1" x14ac:dyDescent="0.45">
      <c r="B4" s="33" t="s">
        <v>4</v>
      </c>
      <c r="C4" s="35" t="s">
        <v>5</v>
      </c>
      <c r="D4" s="35" t="s">
        <v>6</v>
      </c>
      <c r="E4" s="35" t="s">
        <v>7</v>
      </c>
      <c r="F4" s="37" t="s">
        <v>51</v>
      </c>
      <c r="G4" s="39" t="s">
        <v>30</v>
      </c>
      <c r="H4" s="40"/>
      <c r="I4" s="40"/>
      <c r="J4" s="40"/>
      <c r="K4" s="40"/>
      <c r="L4" s="40"/>
      <c r="M4" s="40"/>
      <c r="N4" s="40"/>
      <c r="O4" s="40"/>
      <c r="P4" s="41"/>
      <c r="Q4" s="42" t="s">
        <v>3</v>
      </c>
      <c r="S4" s="32" t="s">
        <v>49</v>
      </c>
    </row>
    <row r="5" spans="2:19" s="14" customFormat="1" ht="19.5" thickBot="1" x14ac:dyDescent="0.45">
      <c r="B5" s="34"/>
      <c r="C5" s="36"/>
      <c r="D5" s="36"/>
      <c r="E5" s="36"/>
      <c r="F5" s="38"/>
      <c r="G5" s="18" t="s">
        <v>0</v>
      </c>
      <c r="H5" s="19" t="s">
        <v>1</v>
      </c>
      <c r="I5" s="19" t="s">
        <v>11</v>
      </c>
      <c r="J5" s="19" t="s">
        <v>12</v>
      </c>
      <c r="K5" s="19" t="s">
        <v>13</v>
      </c>
      <c r="L5" s="19" t="s">
        <v>14</v>
      </c>
      <c r="M5" s="19" t="s">
        <v>36</v>
      </c>
      <c r="N5" s="29" t="s">
        <v>37</v>
      </c>
      <c r="O5" s="20" t="s">
        <v>15</v>
      </c>
      <c r="P5" s="21" t="s">
        <v>2</v>
      </c>
      <c r="Q5" s="43"/>
      <c r="S5" s="32"/>
    </row>
    <row r="6" spans="2:19" x14ac:dyDescent="0.4">
      <c r="B6" s="24">
        <v>1</v>
      </c>
      <c r="C6" s="23">
        <v>42254</v>
      </c>
      <c r="D6" s="5" t="s">
        <v>8</v>
      </c>
      <c r="E6" s="5" t="s">
        <v>9</v>
      </c>
      <c r="F6" s="15">
        <v>30000</v>
      </c>
      <c r="G6" s="24">
        <v>20000</v>
      </c>
      <c r="H6" s="5"/>
      <c r="I6" s="5"/>
      <c r="J6" s="5"/>
      <c r="K6" s="5"/>
      <c r="L6" s="5"/>
      <c r="M6" s="5"/>
      <c r="N6" s="15"/>
      <c r="O6" s="6"/>
      <c r="P6" s="15">
        <f>SUM(G6:O6)</f>
        <v>20000</v>
      </c>
      <c r="Q6" s="3">
        <f>F6-P6</f>
        <v>10000</v>
      </c>
      <c r="S6" s="31" t="s">
        <v>41</v>
      </c>
    </row>
    <row r="7" spans="2:19" x14ac:dyDescent="0.4">
      <c r="B7" s="25">
        <v>2</v>
      </c>
      <c r="C7" s="22">
        <v>42254</v>
      </c>
      <c r="D7" s="1" t="s">
        <v>10</v>
      </c>
      <c r="E7" s="1" t="s">
        <v>31</v>
      </c>
      <c r="F7" s="16">
        <v>5000</v>
      </c>
      <c r="G7" s="25"/>
      <c r="H7" s="1">
        <v>5000</v>
      </c>
      <c r="I7" s="1"/>
      <c r="J7" s="1"/>
      <c r="K7" s="1"/>
      <c r="L7" s="1"/>
      <c r="M7" s="1"/>
      <c r="N7" s="16"/>
      <c r="O7" s="2"/>
      <c r="P7" s="16">
        <f t="shared" ref="P7:P34" si="0">SUM(G7:O7)</f>
        <v>5000</v>
      </c>
      <c r="Q7" s="4">
        <f t="shared" ref="Q7:Q34" si="1">F7-P7</f>
        <v>0</v>
      </c>
      <c r="S7" s="31" t="s">
        <v>42</v>
      </c>
    </row>
    <row r="8" spans="2:19" x14ac:dyDescent="0.4">
      <c r="B8" s="25">
        <v>3</v>
      </c>
      <c r="C8" s="22">
        <v>45907</v>
      </c>
      <c r="D8" s="1" t="s">
        <v>20</v>
      </c>
      <c r="E8" s="1" t="s">
        <v>46</v>
      </c>
      <c r="F8" s="16">
        <v>65000</v>
      </c>
      <c r="G8" s="25"/>
      <c r="H8" s="1"/>
      <c r="I8" s="1"/>
      <c r="J8" s="1"/>
      <c r="K8" s="1">
        <v>50000</v>
      </c>
      <c r="L8" s="1"/>
      <c r="M8" s="1"/>
      <c r="N8" s="16"/>
      <c r="O8" s="2"/>
      <c r="P8" s="16">
        <f t="shared" ref="P8" si="2">SUM(G8:O8)</f>
        <v>50000</v>
      </c>
      <c r="Q8" s="7">
        <f t="shared" ref="Q8" si="3">F8-P8</f>
        <v>15000</v>
      </c>
      <c r="S8" s="31" t="s">
        <v>48</v>
      </c>
    </row>
    <row r="9" spans="2:19" x14ac:dyDescent="0.4">
      <c r="B9" s="25">
        <v>4</v>
      </c>
      <c r="C9" s="22">
        <v>42254</v>
      </c>
      <c r="D9" s="1" t="s">
        <v>16</v>
      </c>
      <c r="E9" s="1" t="s">
        <v>11</v>
      </c>
      <c r="F9" s="16">
        <v>8080</v>
      </c>
      <c r="G9" s="25"/>
      <c r="H9" s="1"/>
      <c r="I9" s="1">
        <v>8080</v>
      </c>
      <c r="J9" s="1"/>
      <c r="K9" s="1"/>
      <c r="L9" s="1"/>
      <c r="M9" s="1"/>
      <c r="N9" s="16"/>
      <c r="O9" s="2"/>
      <c r="P9" s="16">
        <f t="shared" si="0"/>
        <v>8080</v>
      </c>
      <c r="Q9" s="7">
        <f t="shared" si="1"/>
        <v>0</v>
      </c>
      <c r="S9" s="31"/>
    </row>
    <row r="10" spans="2:19" x14ac:dyDescent="0.4">
      <c r="B10" s="25">
        <v>5</v>
      </c>
      <c r="C10" s="22">
        <v>42254</v>
      </c>
      <c r="D10" s="1" t="s">
        <v>16</v>
      </c>
      <c r="E10" s="1" t="s">
        <v>12</v>
      </c>
      <c r="F10" s="16">
        <v>15000</v>
      </c>
      <c r="G10" s="25"/>
      <c r="H10" s="1"/>
      <c r="I10" s="1"/>
      <c r="J10" s="1">
        <v>10000</v>
      </c>
      <c r="K10" s="1"/>
      <c r="L10" s="1"/>
      <c r="M10" s="1"/>
      <c r="N10" s="16"/>
      <c r="O10" s="2"/>
      <c r="P10" s="16">
        <f t="shared" ref="P10" si="4">SUM(G10:O10)</f>
        <v>10000</v>
      </c>
      <c r="Q10" s="7">
        <f t="shared" ref="Q10" si="5">F10-P10</f>
        <v>5000</v>
      </c>
      <c r="S10" s="31" t="s">
        <v>43</v>
      </c>
    </row>
    <row r="11" spans="2:19" x14ac:dyDescent="0.4">
      <c r="B11" s="25">
        <v>6</v>
      </c>
      <c r="C11" s="22">
        <v>45940</v>
      </c>
      <c r="D11" s="1" t="s">
        <v>17</v>
      </c>
      <c r="E11" s="1" t="s">
        <v>32</v>
      </c>
      <c r="F11" s="16">
        <v>7200</v>
      </c>
      <c r="G11" s="25"/>
      <c r="H11" s="1">
        <v>7200</v>
      </c>
      <c r="I11" s="1"/>
      <c r="J11" s="1"/>
      <c r="K11" s="1"/>
      <c r="L11" s="1"/>
      <c r="M11" s="1"/>
      <c r="N11" s="16"/>
      <c r="O11" s="2"/>
      <c r="P11" s="16">
        <f t="shared" si="0"/>
        <v>7200</v>
      </c>
      <c r="Q11" s="4">
        <f t="shared" si="1"/>
        <v>0</v>
      </c>
      <c r="S11" s="31"/>
    </row>
    <row r="12" spans="2:19" x14ac:dyDescent="0.4">
      <c r="B12" s="25">
        <v>7</v>
      </c>
      <c r="C12" s="22">
        <v>45940</v>
      </c>
      <c r="D12" s="1" t="s">
        <v>18</v>
      </c>
      <c r="E12" s="1" t="s">
        <v>33</v>
      </c>
      <c r="F12" s="16">
        <v>5000</v>
      </c>
      <c r="G12" s="25"/>
      <c r="H12" s="1"/>
      <c r="I12" s="1"/>
      <c r="J12" s="1"/>
      <c r="K12" s="1"/>
      <c r="L12" s="1">
        <v>5000</v>
      </c>
      <c r="M12" s="1"/>
      <c r="N12" s="16"/>
      <c r="O12" s="2"/>
      <c r="P12" s="16">
        <f t="shared" si="0"/>
        <v>5000</v>
      </c>
      <c r="Q12" s="7">
        <f t="shared" si="1"/>
        <v>0</v>
      </c>
      <c r="S12" s="31"/>
    </row>
    <row r="13" spans="2:19" x14ac:dyDescent="0.4">
      <c r="B13" s="25">
        <v>8</v>
      </c>
      <c r="C13" s="22">
        <v>45940</v>
      </c>
      <c r="D13" s="1" t="s">
        <v>19</v>
      </c>
      <c r="E13" s="1" t="s">
        <v>34</v>
      </c>
      <c r="F13" s="16">
        <v>5970</v>
      </c>
      <c r="G13" s="25"/>
      <c r="H13" s="1"/>
      <c r="I13" s="1">
        <v>5970</v>
      </c>
      <c r="J13" s="1"/>
      <c r="K13" s="1"/>
      <c r="L13" s="1"/>
      <c r="M13" s="1"/>
      <c r="N13" s="16"/>
      <c r="O13" s="2"/>
      <c r="P13" s="16">
        <f t="shared" si="0"/>
        <v>5970</v>
      </c>
      <c r="Q13" s="4">
        <f t="shared" si="1"/>
        <v>0</v>
      </c>
      <c r="S13" s="31"/>
    </row>
    <row r="14" spans="2:19" x14ac:dyDescent="0.4">
      <c r="B14" s="25">
        <v>9</v>
      </c>
      <c r="C14" s="22">
        <v>45964</v>
      </c>
      <c r="D14" s="1" t="s">
        <v>20</v>
      </c>
      <c r="E14" s="1" t="s">
        <v>21</v>
      </c>
      <c r="F14" s="16">
        <v>18750</v>
      </c>
      <c r="G14" s="25"/>
      <c r="H14" s="1"/>
      <c r="I14" s="1"/>
      <c r="J14" s="1"/>
      <c r="K14" s="1">
        <v>18750</v>
      </c>
      <c r="L14" s="1"/>
      <c r="M14" s="1"/>
      <c r="N14" s="16"/>
      <c r="O14" s="2"/>
      <c r="P14" s="16">
        <f t="shared" si="0"/>
        <v>18750</v>
      </c>
      <c r="Q14" s="7">
        <f t="shared" si="1"/>
        <v>0</v>
      </c>
      <c r="S14" s="31"/>
    </row>
    <row r="15" spans="2:19" x14ac:dyDescent="0.4">
      <c r="B15" s="25">
        <v>10</v>
      </c>
      <c r="C15" s="22">
        <v>45964</v>
      </c>
      <c r="D15" s="1" t="s">
        <v>22</v>
      </c>
      <c r="E15" s="1" t="s">
        <v>23</v>
      </c>
      <c r="F15" s="16">
        <v>3000</v>
      </c>
      <c r="G15" s="25"/>
      <c r="H15" s="1"/>
      <c r="I15" s="1"/>
      <c r="J15" s="1"/>
      <c r="K15" s="1"/>
      <c r="L15" s="1">
        <v>3000</v>
      </c>
      <c r="M15" s="1"/>
      <c r="N15" s="16"/>
      <c r="O15" s="2"/>
      <c r="P15" s="16">
        <f t="shared" si="0"/>
        <v>3000</v>
      </c>
      <c r="Q15" s="4">
        <f t="shared" si="1"/>
        <v>0</v>
      </c>
      <c r="S15" s="31"/>
    </row>
    <row r="16" spans="2:19" x14ac:dyDescent="0.4">
      <c r="B16" s="25">
        <v>11</v>
      </c>
      <c r="C16" s="22">
        <v>45964</v>
      </c>
      <c r="D16" s="1" t="s">
        <v>20</v>
      </c>
      <c r="E16" s="1" t="s">
        <v>24</v>
      </c>
      <c r="F16" s="16">
        <v>11000</v>
      </c>
      <c r="G16" s="25"/>
      <c r="H16" s="1"/>
      <c r="I16" s="1"/>
      <c r="J16" s="1"/>
      <c r="K16" s="1">
        <v>11000</v>
      </c>
      <c r="L16" s="1"/>
      <c r="M16" s="1"/>
      <c r="N16" s="16"/>
      <c r="O16" s="2"/>
      <c r="P16" s="16">
        <f t="shared" si="0"/>
        <v>11000</v>
      </c>
      <c r="Q16" s="7">
        <f t="shared" si="1"/>
        <v>0</v>
      </c>
      <c r="S16" s="31"/>
    </row>
    <row r="17" spans="2:19" x14ac:dyDescent="0.4">
      <c r="B17" s="25">
        <v>12</v>
      </c>
      <c r="C17" s="22">
        <v>45964</v>
      </c>
      <c r="D17" s="1" t="s">
        <v>35</v>
      </c>
      <c r="E17" s="1" t="s">
        <v>28</v>
      </c>
      <c r="F17" s="16">
        <v>2986</v>
      </c>
      <c r="G17" s="25"/>
      <c r="H17" s="1"/>
      <c r="I17" s="1"/>
      <c r="J17" s="1"/>
      <c r="K17" s="1"/>
      <c r="L17" s="1"/>
      <c r="M17" s="1">
        <v>2986</v>
      </c>
      <c r="N17" s="16"/>
      <c r="O17" s="2"/>
      <c r="P17" s="16">
        <f t="shared" si="0"/>
        <v>2986</v>
      </c>
      <c r="Q17" s="4">
        <f t="shared" si="1"/>
        <v>0</v>
      </c>
      <c r="S17" s="31"/>
    </row>
    <row r="18" spans="2:19" x14ac:dyDescent="0.4">
      <c r="B18" s="25">
        <v>13</v>
      </c>
      <c r="C18" s="22">
        <v>45992</v>
      </c>
      <c r="D18" s="1" t="s">
        <v>25</v>
      </c>
      <c r="E18" s="1" t="s">
        <v>26</v>
      </c>
      <c r="F18" s="16">
        <v>84</v>
      </c>
      <c r="G18" s="25"/>
      <c r="H18" s="1"/>
      <c r="I18" s="1"/>
      <c r="J18" s="1"/>
      <c r="K18" s="1"/>
      <c r="L18" s="1"/>
      <c r="M18" s="1"/>
      <c r="N18" s="1">
        <v>84</v>
      </c>
      <c r="O18" s="2"/>
      <c r="P18" s="16">
        <f t="shared" si="0"/>
        <v>84</v>
      </c>
      <c r="Q18" s="7">
        <f t="shared" si="1"/>
        <v>0</v>
      </c>
      <c r="S18" s="31"/>
    </row>
    <row r="19" spans="2:19" x14ac:dyDescent="0.4">
      <c r="B19" s="25">
        <v>14</v>
      </c>
      <c r="C19" s="22">
        <v>45992</v>
      </c>
      <c r="D19" s="1" t="s">
        <v>25</v>
      </c>
      <c r="E19" s="1" t="s">
        <v>26</v>
      </c>
      <c r="F19" s="16">
        <v>250</v>
      </c>
      <c r="G19" s="25"/>
      <c r="H19" s="1"/>
      <c r="I19" s="1"/>
      <c r="J19" s="1"/>
      <c r="K19" s="1"/>
      <c r="L19" s="1"/>
      <c r="N19" s="1">
        <v>250</v>
      </c>
      <c r="O19" s="2"/>
      <c r="P19" s="16">
        <f t="shared" si="0"/>
        <v>250</v>
      </c>
      <c r="Q19" s="4">
        <f t="shared" si="1"/>
        <v>0</v>
      </c>
      <c r="S19" s="31"/>
    </row>
    <row r="20" spans="2:19" x14ac:dyDescent="0.4">
      <c r="B20" s="25">
        <v>15</v>
      </c>
      <c r="C20" s="22">
        <v>45992</v>
      </c>
      <c r="D20" s="1" t="s">
        <v>39</v>
      </c>
      <c r="E20" s="1" t="s">
        <v>38</v>
      </c>
      <c r="F20" s="16">
        <v>2680</v>
      </c>
      <c r="G20" s="25"/>
      <c r="H20" s="1"/>
      <c r="I20" s="1"/>
      <c r="J20" s="1"/>
      <c r="K20" s="1"/>
      <c r="L20" s="1"/>
      <c r="M20" s="1"/>
      <c r="N20" s="16"/>
      <c r="O20" s="2">
        <v>1880</v>
      </c>
      <c r="P20" s="16">
        <f t="shared" si="0"/>
        <v>1880</v>
      </c>
      <c r="Q20" s="7">
        <f t="shared" si="1"/>
        <v>800</v>
      </c>
      <c r="S20" s="31" t="s">
        <v>44</v>
      </c>
    </row>
    <row r="21" spans="2:19" x14ac:dyDescent="0.4">
      <c r="B21" s="25">
        <v>16</v>
      </c>
      <c r="C21" s="22">
        <v>45992</v>
      </c>
      <c r="D21" s="1" t="s">
        <v>52</v>
      </c>
      <c r="E21" s="1" t="s">
        <v>40</v>
      </c>
      <c r="F21" s="16">
        <v>1000</v>
      </c>
      <c r="G21" s="25"/>
      <c r="H21" s="1"/>
      <c r="I21" s="1"/>
      <c r="J21" s="1"/>
      <c r="K21" s="1"/>
      <c r="L21" s="1"/>
      <c r="M21" s="1"/>
      <c r="N21" s="16"/>
      <c r="O21" s="2">
        <v>800</v>
      </c>
      <c r="P21" s="16">
        <f t="shared" si="0"/>
        <v>800</v>
      </c>
      <c r="Q21" s="4">
        <f t="shared" si="1"/>
        <v>200</v>
      </c>
      <c r="S21" s="31" t="s">
        <v>45</v>
      </c>
    </row>
    <row r="22" spans="2:19" x14ac:dyDescent="0.4">
      <c r="B22" s="25"/>
      <c r="C22" s="22"/>
      <c r="D22" s="1"/>
      <c r="E22" s="1"/>
      <c r="F22" s="16"/>
      <c r="G22" s="25"/>
      <c r="H22" s="1"/>
      <c r="I22" s="1"/>
      <c r="J22" s="1"/>
      <c r="K22" s="1"/>
      <c r="L22" s="1"/>
      <c r="M22" s="1"/>
      <c r="N22" s="16"/>
      <c r="O22" s="2"/>
      <c r="P22" s="16">
        <f t="shared" si="0"/>
        <v>0</v>
      </c>
      <c r="Q22" s="7">
        <f t="shared" si="1"/>
        <v>0</v>
      </c>
    </row>
    <row r="23" spans="2:19" x14ac:dyDescent="0.4">
      <c r="B23" s="25"/>
      <c r="C23" s="22"/>
      <c r="D23" s="1"/>
      <c r="E23" s="1"/>
      <c r="F23" s="16"/>
      <c r="G23" s="25"/>
      <c r="H23" s="1"/>
      <c r="I23" s="1"/>
      <c r="J23" s="1"/>
      <c r="K23" s="1"/>
      <c r="L23" s="1"/>
      <c r="M23" s="1"/>
      <c r="N23" s="16"/>
      <c r="O23" s="2"/>
      <c r="P23" s="16">
        <f t="shared" si="0"/>
        <v>0</v>
      </c>
      <c r="Q23" s="4">
        <f t="shared" si="1"/>
        <v>0</v>
      </c>
    </row>
    <row r="24" spans="2:19" x14ac:dyDescent="0.4">
      <c r="B24" s="25"/>
      <c r="C24" s="22"/>
      <c r="D24" s="1"/>
      <c r="E24" s="1"/>
      <c r="F24" s="16"/>
      <c r="G24" s="25"/>
      <c r="H24" s="1"/>
      <c r="I24" s="1"/>
      <c r="J24" s="1"/>
      <c r="K24" s="1"/>
      <c r="L24" s="1"/>
      <c r="M24" s="1"/>
      <c r="N24" s="16"/>
      <c r="O24" s="2"/>
      <c r="P24" s="16">
        <f t="shared" si="0"/>
        <v>0</v>
      </c>
      <c r="Q24" s="7">
        <f t="shared" si="1"/>
        <v>0</v>
      </c>
    </row>
    <row r="25" spans="2:19" x14ac:dyDescent="0.4">
      <c r="B25" s="25"/>
      <c r="C25" s="22"/>
      <c r="D25" s="1"/>
      <c r="E25" s="1"/>
      <c r="F25" s="16"/>
      <c r="G25" s="25"/>
      <c r="H25" s="1"/>
      <c r="I25" s="1"/>
      <c r="J25" s="1"/>
      <c r="K25" s="1"/>
      <c r="L25" s="1"/>
      <c r="M25" s="1"/>
      <c r="N25" s="16"/>
      <c r="O25" s="2"/>
      <c r="P25" s="16">
        <f t="shared" si="0"/>
        <v>0</v>
      </c>
      <c r="Q25" s="4">
        <f t="shared" si="1"/>
        <v>0</v>
      </c>
    </row>
    <row r="26" spans="2:19" x14ac:dyDescent="0.4">
      <c r="B26" s="25"/>
      <c r="C26" s="22"/>
      <c r="D26" s="1"/>
      <c r="E26" s="1"/>
      <c r="F26" s="16"/>
      <c r="G26" s="25"/>
      <c r="H26" s="1"/>
      <c r="I26" s="1"/>
      <c r="J26" s="1"/>
      <c r="K26" s="1"/>
      <c r="L26" s="1"/>
      <c r="M26" s="1"/>
      <c r="N26" s="16"/>
      <c r="O26" s="2"/>
      <c r="P26" s="16">
        <f t="shared" si="0"/>
        <v>0</v>
      </c>
      <c r="Q26" s="7">
        <f t="shared" si="1"/>
        <v>0</v>
      </c>
    </row>
    <row r="27" spans="2:19" x14ac:dyDescent="0.4">
      <c r="B27" s="25"/>
      <c r="C27" s="22"/>
      <c r="D27" s="1"/>
      <c r="E27" s="1"/>
      <c r="F27" s="16"/>
      <c r="G27" s="25"/>
      <c r="H27" s="1"/>
      <c r="I27" s="1"/>
      <c r="J27" s="1"/>
      <c r="K27" s="1"/>
      <c r="L27" s="1"/>
      <c r="M27" s="1"/>
      <c r="N27" s="16"/>
      <c r="O27" s="2"/>
      <c r="P27" s="16">
        <f t="shared" si="0"/>
        <v>0</v>
      </c>
      <c r="Q27" s="4">
        <f t="shared" si="1"/>
        <v>0</v>
      </c>
    </row>
    <row r="28" spans="2:19" x14ac:dyDescent="0.4">
      <c r="B28" s="25"/>
      <c r="C28" s="22"/>
      <c r="D28" s="1"/>
      <c r="E28" s="1"/>
      <c r="F28" s="16"/>
      <c r="G28" s="25"/>
      <c r="H28" s="1"/>
      <c r="I28" s="1"/>
      <c r="J28" s="1"/>
      <c r="K28" s="1"/>
      <c r="L28" s="1"/>
      <c r="M28" s="1"/>
      <c r="N28" s="16"/>
      <c r="O28" s="2"/>
      <c r="P28" s="16">
        <f t="shared" si="0"/>
        <v>0</v>
      </c>
      <c r="Q28" s="7">
        <f t="shared" si="1"/>
        <v>0</v>
      </c>
    </row>
    <row r="29" spans="2:19" x14ac:dyDescent="0.4">
      <c r="B29" s="25"/>
      <c r="C29" s="22"/>
      <c r="D29" s="1"/>
      <c r="E29" s="1"/>
      <c r="F29" s="16"/>
      <c r="G29" s="25"/>
      <c r="H29" s="1"/>
      <c r="I29" s="1"/>
      <c r="J29" s="1"/>
      <c r="K29" s="1"/>
      <c r="L29" s="1"/>
      <c r="M29" s="1"/>
      <c r="N29" s="16"/>
      <c r="O29" s="2"/>
      <c r="P29" s="16">
        <f t="shared" si="0"/>
        <v>0</v>
      </c>
      <c r="Q29" s="7">
        <f t="shared" si="1"/>
        <v>0</v>
      </c>
    </row>
    <row r="30" spans="2:19" x14ac:dyDescent="0.4">
      <c r="B30" s="25"/>
      <c r="C30" s="22"/>
      <c r="D30" s="1"/>
      <c r="E30" s="1"/>
      <c r="F30" s="16"/>
      <c r="G30" s="25"/>
      <c r="H30" s="1"/>
      <c r="I30" s="1"/>
      <c r="J30" s="1"/>
      <c r="K30" s="1"/>
      <c r="L30" s="1"/>
      <c r="M30" s="1"/>
      <c r="N30" s="16"/>
      <c r="O30" s="2"/>
      <c r="P30" s="16">
        <f t="shared" si="0"/>
        <v>0</v>
      </c>
      <c r="Q30" s="4">
        <f t="shared" si="1"/>
        <v>0</v>
      </c>
    </row>
    <row r="31" spans="2:19" x14ac:dyDescent="0.4">
      <c r="B31" s="25"/>
      <c r="C31" s="22"/>
      <c r="D31" s="1"/>
      <c r="E31" s="1"/>
      <c r="F31" s="16"/>
      <c r="G31" s="25"/>
      <c r="H31" s="1"/>
      <c r="I31" s="1"/>
      <c r="J31" s="1"/>
      <c r="K31" s="1"/>
      <c r="L31" s="1"/>
      <c r="M31" s="1"/>
      <c r="N31" s="16"/>
      <c r="O31" s="2"/>
      <c r="P31" s="16">
        <f t="shared" si="0"/>
        <v>0</v>
      </c>
      <c r="Q31" s="7">
        <f t="shared" si="1"/>
        <v>0</v>
      </c>
    </row>
    <row r="32" spans="2:19" x14ac:dyDescent="0.4">
      <c r="B32" s="25"/>
      <c r="C32" s="22"/>
      <c r="D32" s="1"/>
      <c r="E32" s="1"/>
      <c r="F32" s="16"/>
      <c r="G32" s="25"/>
      <c r="H32" s="1"/>
      <c r="I32" s="1"/>
      <c r="J32" s="1"/>
      <c r="K32" s="1"/>
      <c r="L32" s="1"/>
      <c r="M32" s="1"/>
      <c r="N32" s="16"/>
      <c r="O32" s="2"/>
      <c r="P32" s="16">
        <f t="shared" si="0"/>
        <v>0</v>
      </c>
      <c r="Q32" s="4">
        <f t="shared" si="1"/>
        <v>0</v>
      </c>
    </row>
    <row r="33" spans="2:17" x14ac:dyDescent="0.4">
      <c r="B33" s="25"/>
      <c r="C33" s="22"/>
      <c r="D33" s="1"/>
      <c r="E33" s="1"/>
      <c r="F33" s="16"/>
      <c r="G33" s="25"/>
      <c r="H33" s="1"/>
      <c r="I33" s="1"/>
      <c r="J33" s="1"/>
      <c r="K33" s="1"/>
      <c r="L33" s="1"/>
      <c r="M33" s="1"/>
      <c r="N33" s="16"/>
      <c r="O33" s="2"/>
      <c r="P33" s="16">
        <f t="shared" si="0"/>
        <v>0</v>
      </c>
      <c r="Q33" s="7">
        <f t="shared" si="1"/>
        <v>0</v>
      </c>
    </row>
    <row r="34" spans="2:17" ht="19.5" thickBot="1" x14ac:dyDescent="0.45">
      <c r="B34" s="26"/>
      <c r="C34" s="27"/>
      <c r="D34" s="12"/>
      <c r="E34" s="12"/>
      <c r="F34" s="17"/>
      <c r="G34" s="26"/>
      <c r="H34" s="12"/>
      <c r="I34" s="12"/>
      <c r="J34" s="12"/>
      <c r="K34" s="12"/>
      <c r="L34" s="12"/>
      <c r="M34" s="12"/>
      <c r="N34" s="17"/>
      <c r="O34" s="13"/>
      <c r="P34" s="17">
        <f t="shared" si="0"/>
        <v>0</v>
      </c>
      <c r="Q34" s="28">
        <f t="shared" si="1"/>
        <v>0</v>
      </c>
    </row>
    <row r="35" spans="2:17" ht="19.5" thickBot="1" x14ac:dyDescent="0.45">
      <c r="B35" s="8"/>
      <c r="C35" s="9"/>
      <c r="D35" s="9"/>
      <c r="E35" s="9"/>
      <c r="F35" s="30">
        <f t="shared" ref="F35:P35" si="6">SUM(F6:F34)</f>
        <v>181000</v>
      </c>
      <c r="G35" s="8">
        <f t="shared" si="6"/>
        <v>20000</v>
      </c>
      <c r="H35" s="9">
        <f t="shared" si="6"/>
        <v>12200</v>
      </c>
      <c r="I35" s="9">
        <f t="shared" si="6"/>
        <v>14050</v>
      </c>
      <c r="J35" s="9">
        <f t="shared" si="6"/>
        <v>10000</v>
      </c>
      <c r="K35" s="9">
        <f t="shared" si="6"/>
        <v>79750</v>
      </c>
      <c r="L35" s="9">
        <f t="shared" si="6"/>
        <v>8000</v>
      </c>
      <c r="M35" s="9">
        <f t="shared" si="6"/>
        <v>2986</v>
      </c>
      <c r="N35" s="30">
        <f t="shared" si="6"/>
        <v>334</v>
      </c>
      <c r="O35" s="10">
        <f t="shared" si="6"/>
        <v>2680</v>
      </c>
      <c r="P35" s="10">
        <f t="shared" si="6"/>
        <v>150000</v>
      </c>
      <c r="Q35" s="11">
        <f t="shared" ref="Q35" si="7">SUM(Q6:Q34)</f>
        <v>31000</v>
      </c>
    </row>
    <row r="37" spans="2:17" x14ac:dyDescent="0.4">
      <c r="D37" t="s">
        <v>29</v>
      </c>
    </row>
  </sheetData>
  <mergeCells count="10">
    <mergeCell ref="S4:S5"/>
    <mergeCell ref="Q1:R1"/>
    <mergeCell ref="B2:Q2"/>
    <mergeCell ref="B4:B5"/>
    <mergeCell ref="C4:C5"/>
    <mergeCell ref="D4:D5"/>
    <mergeCell ref="E4:E5"/>
    <mergeCell ref="F4:F5"/>
    <mergeCell ref="G4:P4"/>
    <mergeCell ref="Q4:Q5"/>
  </mergeCells>
  <phoneticPr fontId="1"/>
  <pageMargins left="0.7" right="0.7" top="0.75" bottom="0.75" header="0.3" footer="0.3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大沼</dc:creator>
  <cp:lastModifiedBy>大沼 清仁</cp:lastModifiedBy>
  <cp:lastPrinted>2025-09-30T05:44:17Z</cp:lastPrinted>
  <dcterms:created xsi:type="dcterms:W3CDTF">2022-10-03T04:06:21Z</dcterms:created>
  <dcterms:modified xsi:type="dcterms:W3CDTF">2026-06-11T02:30:27Z</dcterms:modified>
</cp:coreProperties>
</file>